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37321_office_plk-sa_pl/Documents/Dokumenty/platforma zakupowa 2026/3.Środki czystości - dostawa/"/>
    </mc:Choice>
  </mc:AlternateContent>
  <xr:revisionPtr revIDLastSave="1" documentId="8_{53A5E2E5-8506-42D5-BCD0-3432B4020073}" xr6:coauthVersionLast="47" xr6:coauthVersionMax="47" xr10:uidLastSave="{B3939A24-5012-427F-8BE0-8700972EAB3D}"/>
  <bookViews>
    <workbookView xWindow="-120" yWindow="-120" windowWidth="29040" windowHeight="15720" xr2:uid="{DFFAFA8C-A7DD-4F35-AEDF-D2B03D2196C3}"/>
  </bookViews>
  <sheets>
    <sheet name="Arkusz1" sheetId="1" r:id="rId1"/>
  </sheets>
  <definedNames>
    <definedName name="_xlnm.Print_Area" localSheetId="0">Arkusz1!$A$1:$N$43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0" i="1" l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5" i="1"/>
  <c r="N41" i="1" l="1"/>
  <c r="N42" i="1" s="1"/>
  <c r="N43" i="1" s="1"/>
</calcChain>
</file>

<file path=xl/sharedStrings.xml><?xml version="1.0" encoding="utf-8"?>
<sst xmlns="http://schemas.openxmlformats.org/spreadsheetml/2006/main" count="125" uniqueCount="65">
  <si>
    <t>Lp</t>
  </si>
  <si>
    <t>Nazwa materiału</t>
  </si>
  <si>
    <t>Indeks</t>
  </si>
  <si>
    <t>J.m</t>
  </si>
  <si>
    <t>Sekcje Eksploatacji</t>
  </si>
  <si>
    <t>IZ</t>
  </si>
  <si>
    <t>RAZEM</t>
  </si>
  <si>
    <t>ISE Siedlce, ul. Zbrojna 45,                08-110 Siedlce</t>
  </si>
  <si>
    <t>ISE Siedlce magazyn Biała Podlaska,            ul. Stacyjna 9,         21-500 Biała Podlaska</t>
  </si>
  <si>
    <t xml:space="preserve">ISE Małkinia, ul. Nurska 3,     07-320 Małkinia </t>
  </si>
  <si>
    <t>ISE Pilawa, ul. Sportowa 1,     08-440 Pilawa</t>
  </si>
  <si>
    <t>IZ Siedlce, ul. Zbrojna 39,           08-110 Siedlce</t>
  </si>
  <si>
    <r>
      <rPr>
        <b/>
        <sz val="9"/>
        <rFont val="Arial"/>
        <family val="2"/>
        <charset val="238"/>
      </rPr>
      <t>Mydło w płynie do rąk</t>
    </r>
    <r>
      <rPr>
        <sz val="9"/>
        <rFont val="Arial"/>
        <family val="2"/>
        <charset val="238"/>
      </rPr>
      <t xml:space="preserve">,  5 litrowe glicerynowe, perłowe lub białe z dodatkiem lanoliny/kalogenu o właściwościach pielęgnacyjnych i przyjemnym delikatnym zapachu np. kwiatowym lub naturalnym, zawierającye co najmej 4,5% (m/m) substancji aktywnej o działaniu antybakteryjnym, ph 6, gęstość mi. 1 g/cm3. </t>
    </r>
    <r>
      <rPr>
        <b/>
        <sz val="9"/>
        <rFont val="Arial"/>
        <family val="2"/>
        <charset val="238"/>
      </rPr>
      <t>Wymagana karta charakterystyki produktu</t>
    </r>
  </si>
  <si>
    <t>opk.</t>
  </si>
  <si>
    <r>
      <rPr>
        <b/>
        <sz val="9"/>
        <rFont val="Arial"/>
        <family val="2"/>
        <charset val="238"/>
      </rPr>
      <t>Kostka WC</t>
    </r>
    <r>
      <rPr>
        <sz val="9"/>
        <rFont val="Arial"/>
        <family val="2"/>
        <charset val="238"/>
      </rPr>
      <t xml:space="preserve"> z koszyczkiem min. 35g o świeżym  zapachu, myjąca muszlę klozetową i zapobiegająca osadzaniu się kamienia, przy każdym spłukaniu odświeża i tworzy obfitą pianę.</t>
    </r>
  </si>
  <si>
    <t>szt.</t>
  </si>
  <si>
    <r>
      <rPr>
        <b/>
        <sz val="9"/>
        <rFont val="Arial"/>
        <family val="2"/>
        <charset val="238"/>
      </rPr>
      <t>Krążeki żelowy do WC</t>
    </r>
    <r>
      <rPr>
        <sz val="9"/>
        <rFont val="Arial"/>
        <family val="2"/>
        <charset val="238"/>
      </rPr>
      <t xml:space="preserve"> wyciskany z aplikatorem o świeżym zapachu, efektywnie czyści, aplikowanych bezpośrednio do wnętrza muszli toaletowej, bez konieczności jej dotykania. Utrzymuje się zarówno na mokrej, jak i suchej powierzchni, jest łatwy w użyciu, wydajny, i zapewnia długotrwały, świeży zapach przy każdym spłukaniu, ph 4-6, gęstość min. 1,04 g/cm3. Opakowanie min. 6 krążków. </t>
    </r>
    <r>
      <rPr>
        <b/>
        <sz val="9"/>
        <rFont val="Arial"/>
        <family val="2"/>
        <charset val="238"/>
      </rPr>
      <t xml:space="preserve">Wymagana Karta Charakterystyki produktu. </t>
    </r>
  </si>
  <si>
    <r>
      <rPr>
        <b/>
        <sz val="9"/>
        <rFont val="Arial"/>
        <family val="2"/>
        <charset val="238"/>
      </rPr>
      <t>Mleczko w kremie</t>
    </r>
    <r>
      <rPr>
        <sz val="9"/>
        <rFont val="Arial"/>
        <family val="2"/>
        <charset val="238"/>
      </rPr>
      <t xml:space="preserve"> TYTAN lub o równoważnych parametrach do czyszczenia powierzchni emaliowanych, ceramicznych i chromowanych w kuchni, łazience,  środek aktywnie usuwający brud nie rysujący powierzchni czyszczącej, ph ok.9, gęstość ok 1,2g/cm3 -opk 900g. </t>
    </r>
    <r>
      <rPr>
        <b/>
        <sz val="9"/>
        <rFont val="Arial"/>
        <family val="2"/>
        <charset val="238"/>
      </rPr>
      <t>Wymagana karta charakterystyki produktu</t>
    </r>
  </si>
  <si>
    <r>
      <rPr>
        <b/>
        <sz val="9"/>
        <rFont val="Arial"/>
        <family val="2"/>
        <charset val="238"/>
      </rPr>
      <t>Płyn do naczyń</t>
    </r>
    <r>
      <rPr>
        <sz val="9"/>
        <rFont val="Arial"/>
        <family val="2"/>
        <charset val="238"/>
      </rPr>
      <t xml:space="preserve"> Ludwik lub o równoważnych parametrach, mających ochronne i odżywcze działanie na skórę rąk, o naturalnym pH 5÷6, zapach mietowy, wydajność min.: 1 łyżeczka na 5 l wody,  opk.450 g. </t>
    </r>
    <r>
      <rPr>
        <b/>
        <sz val="9"/>
        <rFont val="Arial"/>
        <family val="2"/>
        <charset val="238"/>
      </rPr>
      <t>Wymagana karta charakterystyki produktu.</t>
    </r>
  </si>
  <si>
    <r>
      <rPr>
        <b/>
        <sz val="9"/>
        <rFont val="Arial"/>
        <family val="2"/>
        <charset val="238"/>
      </rPr>
      <t>Płyn do mycia szyb</t>
    </r>
    <r>
      <rPr>
        <sz val="9"/>
        <rFont val="Arial"/>
        <family val="2"/>
        <charset val="238"/>
      </rPr>
      <t xml:space="preserve"> LUDWIK lub o równoważnych parametrach ze spryskiwaczem nie pozostawiający smug, bez amoniaku, z zawartością alkoholu etylowego, produkt biodegradalny, ph 6-8, opk. 600ml.</t>
    </r>
    <r>
      <rPr>
        <b/>
        <sz val="9"/>
        <rFont val="Arial"/>
        <family val="2"/>
        <charset val="238"/>
      </rPr>
      <t xml:space="preserve"> Wymagana karta charakterystyki produktu.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</si>
  <si>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 xml:space="preserve">Płyn myjąco- czyszcząco </t>
    </r>
    <r>
      <rPr>
        <sz val="9"/>
        <rFont val="Arial"/>
        <family val="2"/>
        <charset val="238"/>
      </rPr>
      <t xml:space="preserve">LUDWIK lub o równoważnych parametrach do mycia i czyszczenia glazury, gresu, terakoty, PCV , zapach </t>
    </r>
    <r>
      <rPr>
        <i/>
        <sz val="9"/>
        <rFont val="Arial"/>
        <family val="2"/>
        <charset val="238"/>
      </rPr>
      <t>mydło marsylskie</t>
    </r>
    <r>
      <rPr>
        <sz val="9"/>
        <rFont val="Arial"/>
        <family val="2"/>
        <charset val="238"/>
      </rPr>
      <t xml:space="preserve"> lub charakterystyczny dla używanej kompozycji zapachowej, pH 7-10 , mini.  gęstość min.  1 g/cm 3,  opk. 1,0 L. </t>
    </r>
    <r>
      <rPr>
        <b/>
        <sz val="9"/>
        <rFont val="Arial"/>
        <family val="2"/>
        <charset val="238"/>
      </rPr>
      <t xml:space="preserve">Wymagana karta charakterystyki produktu.
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</si>
  <si>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Środek do czyszczenia mebli</t>
    </r>
    <r>
      <rPr>
        <sz val="9"/>
        <rFont val="Arial"/>
        <family val="2"/>
        <charset val="238"/>
      </rPr>
      <t xml:space="preserve"> Sidolux lub o równoważnych parametrach, przeciw kurzowi, do drwna, mdf, plastik, opakowanie w spray pojemność minimum 350ml.</t>
    </r>
  </si>
  <si>
    <r>
      <rPr>
        <b/>
        <sz val="9"/>
        <rFont val="Arial"/>
        <family val="2"/>
        <charset val="238"/>
      </rPr>
      <t xml:space="preserve">Odświeżacz powietrza </t>
    </r>
    <r>
      <rPr>
        <sz val="9"/>
        <rFont val="Arial"/>
        <family val="2"/>
        <charset val="238"/>
      </rPr>
      <t xml:space="preserve"> suchy  w sprayu zapach świeży poj. 300ml.</t>
    </r>
  </si>
  <si>
    <r>
      <rPr>
        <b/>
        <sz val="9"/>
        <rFont val="Arial"/>
        <family val="2"/>
        <charset val="238"/>
      </rPr>
      <t>Ścierki do podłóg</t>
    </r>
    <r>
      <rPr>
        <sz val="9"/>
        <rFont val="Arial"/>
        <family val="2"/>
        <charset val="238"/>
      </rPr>
      <t xml:space="preserve"> bawełniane białe wym. 60x80 cm</t>
    </r>
  </si>
  <si>
    <r>
      <rPr>
        <b/>
        <sz val="9"/>
        <rFont val="Arial"/>
        <family val="2"/>
        <charset val="238"/>
      </rPr>
      <t>Ścierki do kurzu</t>
    </r>
    <r>
      <rPr>
        <sz val="9"/>
        <rFont val="Arial"/>
        <family val="2"/>
        <charset val="238"/>
      </rPr>
      <t xml:space="preserve"> z mikrofibrą 100% roz. 30x30cm.</t>
    </r>
  </si>
  <si>
    <r>
      <rPr>
        <b/>
        <sz val="9"/>
        <rFont val="Arial"/>
        <family val="2"/>
        <charset val="238"/>
      </rPr>
      <t>Ścierka kuchenna</t>
    </r>
    <r>
      <rPr>
        <sz val="9"/>
        <rFont val="Arial"/>
        <family val="2"/>
        <charset val="238"/>
      </rPr>
      <t xml:space="preserve"> do naczyń-bawełna 100% o wymiarach 80x50cm, gramatura minimum 140g/m²</t>
    </r>
  </si>
  <si>
    <r>
      <rPr>
        <b/>
        <sz val="9"/>
        <rFont val="Arial"/>
        <family val="2"/>
        <charset val="238"/>
      </rPr>
      <t>Gąbka kuchenna</t>
    </r>
    <r>
      <rPr>
        <sz val="9"/>
        <rFont val="Arial"/>
        <family val="2"/>
        <charset val="238"/>
      </rPr>
      <t xml:space="preserve"> do mycia opk. 10 szt w róznych kolorach, wymiary 8,0x5,0x3,00 cm.</t>
    </r>
  </si>
  <si>
    <r>
      <rPr>
        <b/>
        <sz val="9"/>
        <rFont val="Arial"/>
        <family val="2"/>
        <charset val="238"/>
      </rPr>
      <t>Zestaw MOP Vileda</t>
    </r>
    <r>
      <rPr>
        <sz val="9"/>
        <rFont val="Arial"/>
        <family val="2"/>
        <charset val="238"/>
      </rPr>
      <t xml:space="preserve">- wiadro z wyciskaczem do mopa okragłego paskowego lub o równoważnych parametrach,min. 13 l pojemności (wymiary: długość 38 cm, szerokość 30cm, wysokość 29/32cm z sitem),  trwałe wysokiej jakości tworzywo, elastyczne unowocześnione sito, chwytające mopa od samej jego nasady + drążek do mopa paskowego dł. 126cm, metalowy, przeznaczony do mopów paskowych wkręcanych. </t>
    </r>
  </si>
  <si>
    <t xml:space="preserve"> </t>
  </si>
  <si>
    <r>
      <rPr>
        <b/>
        <sz val="9"/>
        <rFont val="Arial"/>
        <family val="2"/>
        <charset val="238"/>
      </rPr>
      <t>Nakładka bawełniana</t>
    </r>
    <r>
      <rPr>
        <sz val="9"/>
        <rFont val="Arial"/>
        <family val="2"/>
        <charset val="238"/>
      </rPr>
      <t xml:space="preserve">, mop z zakładkami OPTIMUM bawełniany, wzmocniony materiał bazowy mopa, oznaczony kodem kolorów, pozwalającym oddzielić sektory czystości, z niebieskim obszyciem, odporny na kwasy i ługi, mocowany do stelaża za pomocą wzmocnionych zakładek z tworzywa sztucznego z otworami, przeznaczony do wielokrotnego użytku, trwałość min. 200 prań, wymiary 40x11 cm </t>
    </r>
  </si>
  <si>
    <t>Wiadro plastikowe 16l</t>
  </si>
  <si>
    <r>
      <rPr>
        <b/>
        <sz val="9"/>
        <rFont val="Arial"/>
        <family val="2"/>
        <charset val="238"/>
      </rPr>
      <t xml:space="preserve">Miska plastikowa </t>
    </r>
    <r>
      <rPr>
        <sz val="9"/>
        <rFont val="Arial"/>
        <family val="2"/>
        <charset val="238"/>
      </rPr>
      <t>do mycia poj. 10 litrów</t>
    </r>
  </si>
  <si>
    <r>
      <rPr>
        <b/>
        <sz val="9"/>
        <rFont val="Arial"/>
        <family val="2"/>
        <charset val="238"/>
      </rPr>
      <t>Szczotka  WC</t>
    </r>
    <r>
      <rPr>
        <sz val="9"/>
        <rFont val="Arial"/>
        <family val="2"/>
        <charset val="238"/>
      </rPr>
      <t xml:space="preserve"> z pojemnikiem z plastiku- wolnostojąca szczotka WC z ergonomicznym uchwytem wykonana z tworzywa sztucznego, </t>
    </r>
    <r>
      <rPr>
        <b/>
        <sz val="9"/>
        <rFont val="Arial"/>
        <family val="2"/>
        <charset val="238"/>
      </rPr>
      <t>kolor biały</t>
    </r>
    <r>
      <rPr>
        <sz val="9"/>
        <rFont val="Arial"/>
        <family val="2"/>
        <charset val="238"/>
      </rPr>
      <t>, kształy sześciokatny wymiary szerkość 147mm, głębokość 80mm, wysokość 380mm.</t>
    </r>
  </si>
  <si>
    <r>
      <rPr>
        <b/>
        <sz val="9"/>
        <rFont val="Arial"/>
        <family val="2"/>
        <charset val="238"/>
      </rPr>
      <t xml:space="preserve">Szczotka </t>
    </r>
    <r>
      <rPr>
        <sz val="9"/>
        <rFont val="Arial"/>
        <family val="2"/>
        <charset val="238"/>
      </rPr>
      <t>(miotła)plastikowa do zamiatania pomieszczeń biurowych, włosie twarde syntetyczne z tworzywa pcv na końcach rozczepiane, szerokosć szczotki 28 cm, gwint standardowej średnicy.+ kij drewniany z plastikowym gwintem  dł.140 cm.</t>
    </r>
  </si>
  <si>
    <r>
      <rPr>
        <b/>
        <sz val="9"/>
        <rFont val="Arial"/>
        <family val="2"/>
        <charset val="238"/>
      </rPr>
      <t>Szczotka</t>
    </r>
    <r>
      <rPr>
        <sz val="9"/>
        <rFont val="Arial"/>
        <family val="2"/>
        <charset val="238"/>
      </rPr>
      <t xml:space="preserve"> - miotła wykonana z drewna do zamaitania wiekszych powierzchni w pomieszczeniach, o szerokosci 50 cm, włosie mieszanka, twarde, dł. 6 cm, wysokość 9 cm, gwint mocujacy kij śr. 22 mm standardowy + kij drewniany dł. 140 cm z wyżłobionym gwintem o standardowym wymiarze. </t>
    </r>
  </si>
  <si>
    <r>
      <rPr>
        <b/>
        <sz val="9"/>
        <rFont val="Arial"/>
        <family val="2"/>
        <charset val="238"/>
      </rPr>
      <t>Szufelka+zmiotka kpl-</t>
    </r>
    <r>
      <rPr>
        <sz val="9"/>
        <rFont val="Arial"/>
        <family val="2"/>
        <charset val="238"/>
      </rPr>
      <t xml:space="preserve"> komplet wykonany z plastiku w sklad którego wchodzi: zmiotka wykonana z włókiwn syntetycznych rozczepionych na końcach, szufekla wyposażona w gumową listwę, szerkość 22,4 cm.</t>
    </r>
  </si>
  <si>
    <t>kpl.</t>
  </si>
  <si>
    <r>
      <rPr>
        <b/>
        <sz val="9"/>
        <rFont val="Arial"/>
        <family val="2"/>
        <charset val="238"/>
      </rPr>
      <t xml:space="preserve">Kosz na śmieci </t>
    </r>
    <r>
      <rPr>
        <sz val="9"/>
        <rFont val="Arial"/>
        <family val="2"/>
        <charset val="238"/>
      </rPr>
      <t>plastikowy z przykrywką poj 20L</t>
    </r>
  </si>
  <si>
    <r>
      <rPr>
        <b/>
        <sz val="9"/>
        <rFont val="Arial"/>
        <family val="2"/>
        <charset val="238"/>
      </rPr>
      <t xml:space="preserve">Worki na śmieci </t>
    </r>
    <r>
      <rPr>
        <sz val="9"/>
        <rFont val="Arial"/>
        <family val="2"/>
        <charset val="238"/>
      </rPr>
      <t>z grubej nieszeleszczącej folii LDPE, rolowane z perforacją ułatwiające odrywanie o pojemności 35 l (50szt w rolce).</t>
    </r>
  </si>
  <si>
    <r>
      <rPr>
        <b/>
        <sz val="9"/>
        <rFont val="Arial"/>
        <family val="2"/>
        <charset val="238"/>
      </rPr>
      <t>Worki na śmieci z</t>
    </r>
    <r>
      <rPr>
        <sz val="9"/>
        <rFont val="Arial"/>
        <family val="2"/>
        <charset val="238"/>
      </rPr>
      <t xml:space="preserve"> grubej nieszeleszczącej folii LDPE, rolowane z perforacją ułatwiające odrywanie o pojemności 60 l  opk.(50 szt w rolce)</t>
    </r>
  </si>
  <si>
    <r>
      <rPr>
        <b/>
        <sz val="9"/>
        <rFont val="Arial"/>
        <family val="2"/>
        <charset val="238"/>
      </rPr>
      <t>Worki na śmieci</t>
    </r>
    <r>
      <rPr>
        <sz val="9"/>
        <rFont val="Arial"/>
        <family val="2"/>
        <charset val="238"/>
      </rPr>
      <t xml:space="preserve"> z grubej nieszeleszczącej folii LDPE, rolowane z perforacją ułatwiające odrywanie o pojemności 120 l opk. (25 szt w rolce)</t>
    </r>
  </si>
  <si>
    <r>
      <rPr>
        <b/>
        <sz val="9"/>
        <rFont val="Arial"/>
        <family val="2"/>
        <charset val="238"/>
      </rPr>
      <t>Wycieraczka gumowa</t>
    </r>
    <r>
      <rPr>
        <sz val="9"/>
        <rFont val="Arial"/>
        <family val="2"/>
        <charset val="238"/>
      </rPr>
      <t xml:space="preserve"> czarna 40cmx60cm grubość 22mm.</t>
    </r>
  </si>
  <si>
    <r>
      <rPr>
        <b/>
        <sz val="9"/>
        <rFont val="Arial"/>
        <family val="2"/>
        <charset val="238"/>
      </rPr>
      <t xml:space="preserve">Środek do udrażniania rur </t>
    </r>
    <r>
      <rPr>
        <sz val="9"/>
        <rFont val="Arial"/>
        <family val="2"/>
        <charset val="238"/>
      </rPr>
      <t>kanalizacyjnch w żelu typu Kret lub o równowanych parametrach opk. 500g</t>
    </r>
  </si>
  <si>
    <r>
      <rPr>
        <b/>
        <sz val="9"/>
        <rFont val="Arial"/>
        <family val="2"/>
        <charset val="238"/>
      </rPr>
      <t xml:space="preserve">Trutka granulat </t>
    </r>
    <r>
      <rPr>
        <sz val="9"/>
        <rFont val="Arial"/>
        <family val="2"/>
        <charset val="238"/>
      </rPr>
      <t>na myszy i szczury opk.250g.</t>
    </r>
  </si>
  <si>
    <r>
      <rPr>
        <b/>
        <sz val="9"/>
        <rFont val="Arial"/>
        <family val="2"/>
        <charset val="238"/>
      </rPr>
      <t>Preparat na osy i</t>
    </r>
    <r>
      <rPr>
        <sz val="9"/>
        <rFont val="Arial"/>
        <family val="2"/>
        <charset val="238"/>
      </rPr>
      <t xml:space="preserve"> szerszenie w areozolu, opk. 300 ml</t>
    </r>
  </si>
  <si>
    <r>
      <rPr>
        <b/>
        <sz val="9"/>
        <rFont val="Arial"/>
        <family val="2"/>
        <charset val="238"/>
      </rPr>
      <t xml:space="preserve">Worki Perfect - Bag </t>
    </r>
    <r>
      <rPr>
        <sz val="9"/>
        <rFont val="Arial"/>
        <family val="2"/>
        <charset val="238"/>
      </rPr>
      <t xml:space="preserve">do odkurzacza typu Zelmer, symbol kat. ZMB03K, wykonane z mikrowłókna, </t>
    </r>
    <r>
      <rPr>
        <b/>
        <sz val="9"/>
        <rFont val="Arial"/>
        <family val="2"/>
        <charset val="238"/>
      </rPr>
      <t>w komoplecie z filtrem wlotowym</t>
    </r>
    <r>
      <rPr>
        <sz val="9"/>
        <rFont val="Arial"/>
        <family val="2"/>
        <charset val="238"/>
      </rPr>
      <t>. Opakowanie min. 4 szt.</t>
    </r>
  </si>
  <si>
    <t>0689323412</t>
  </si>
  <si>
    <r>
      <rPr>
        <b/>
        <sz val="9"/>
        <rFont val="Arial"/>
        <family val="2"/>
        <charset val="238"/>
      </rPr>
      <t>Folia strech</t>
    </r>
    <r>
      <rPr>
        <sz val="9"/>
        <rFont val="Arial"/>
        <family val="2"/>
        <charset val="238"/>
      </rPr>
      <t xml:space="preserve"> 3kg czarna,  uniwersalna, elastyczna, odporna na działanie wody i rozerwania  o  grubości 23 mikrony, szerokość 50 cm.</t>
    </r>
  </si>
  <si>
    <r>
      <rPr>
        <b/>
        <sz val="9"/>
        <rFont val="Arial"/>
        <family val="2"/>
        <charset val="238"/>
      </rPr>
      <t>Płyn do dezynfekcji rąk typu Medisep</t>
    </r>
    <r>
      <rPr>
        <sz val="9"/>
        <rFont val="Arial"/>
        <family val="2"/>
        <charset val="238"/>
      </rPr>
      <t>t lub równoważny op. 5L, Przeznaczony do obszaru medycznego, przemysłu spożywczego, użyteczności publicznej oraz do użytku domowego.Skuteczny wobec bakterii, grzybów, prątków gruźlicy, wirusów. Łagodne dla skóry pH</t>
    </r>
  </si>
  <si>
    <r>
      <rPr>
        <b/>
        <sz val="9"/>
        <rFont val="Arial"/>
        <family val="2"/>
        <charset val="238"/>
      </rPr>
      <t>Proszek do prania</t>
    </r>
    <r>
      <rPr>
        <sz val="9"/>
        <rFont val="Arial"/>
        <family val="2"/>
        <charset val="238"/>
      </rPr>
      <t xml:space="preserve"> E color lub o równoważnych parametrach, dobrze rozpuszcajacy się w wodzie, tworzący aktywna pianę ,opakowanie 220g </t>
    </r>
  </si>
  <si>
    <r>
      <rPr>
        <b/>
        <sz val="9"/>
        <rFont val="Arial"/>
        <family val="2"/>
        <charset val="238"/>
      </rPr>
      <t>Płyn  do czyszczenia  urządzeń sanitarnych typu Frosch</t>
    </r>
    <r>
      <rPr>
        <sz val="9"/>
        <rFont val="Arial"/>
        <family val="2"/>
        <charset val="238"/>
      </rPr>
      <t xml:space="preserve"> lub o równoważnych paramaterach, który zapobiega osadzaniu się kamienia oraz brudu. Dogłebnie usuwa nieprzyjemną woń i pozostawia świezy zapach.  Substancja czyszcząca nie skwalifikowana jako substancja i mieszanina niebezpieczna.opk.750 ml.</t>
    </r>
    <r>
      <rPr>
        <b/>
        <sz val="9"/>
        <rFont val="Arial"/>
        <family val="2"/>
        <charset val="238"/>
      </rPr>
      <t xml:space="preserve"> Wymagana karta charakterystyki produktu.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</si>
  <si>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Wkład( zapas) do mopa</t>
    </r>
    <r>
      <rPr>
        <sz val="9"/>
        <rFont val="Arial"/>
        <family val="2"/>
        <charset val="238"/>
      </rPr>
      <t>, paskowy z włókien wiskozowych do zestawu do pozycji 17 ( wiadro Vileda z wyciskaczem+drążek), wkład wkręcany, typu Kuchcik</t>
    </r>
  </si>
  <si>
    <r>
      <rPr>
        <b/>
        <sz val="9"/>
        <rFont val="Arial"/>
        <family val="2"/>
        <charset val="238"/>
      </rPr>
      <t>Rękawiczki jednorazowe nitrylowe</t>
    </r>
    <r>
      <rPr>
        <sz val="9"/>
        <rFont val="Arial"/>
        <family val="2"/>
        <charset val="238"/>
      </rPr>
      <t xml:space="preserve"> - oburęczne, niepudrowane, niebieskie.  Zabezpieczają skórę rąk przed działaniem substancji chemicznych i bakteriami.  Elastyczne i bezuciskowe, dopasowujące się do dłoni. Rękawice musza spełniąc normu BHP: EN-455 artykuły jednorazowe, EN-374-2 ochrona bakteriologiczna, EN-374-3 zabezpieczenie przed substancjami chemicznymi. Opakowanie zbiorcze 100 szt. Rozmiar wskazany będzie przy zamówieniu. </t>
    </r>
    <r>
      <rPr>
        <b/>
        <sz val="9"/>
        <rFont val="Arial"/>
        <family val="2"/>
        <charset val="238"/>
      </rPr>
      <t>Wymagana Karta Charekterystyki produktu</t>
    </r>
  </si>
  <si>
    <t>wymagana próbka</t>
  </si>
  <si>
    <t>Nazwa proponowanego produktu/pojemność/nazwa producenta</t>
  </si>
  <si>
    <t>Próbka do oferty</t>
  </si>
  <si>
    <t>nie dotyczy</t>
  </si>
  <si>
    <t>nie dotczy</t>
  </si>
  <si>
    <t>nie dotycvzy</t>
  </si>
  <si>
    <t>Wartość netto łacznie</t>
  </si>
  <si>
    <t>wartość netto</t>
  </si>
  <si>
    <t>opcja 30%</t>
  </si>
  <si>
    <t>wartość netto łacznie</t>
  </si>
  <si>
    <t>Cena jednostkowa /netto/ z</t>
  </si>
  <si>
    <t>Część II - dostawa środków czystosci na 2026r.                                                                                                                                                                                Załącznik nr 3a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</si>
</sst>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Aptos Narrow"/>
      <family val="2"/>
      <charset val="238"/>
      <scheme val="minor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/>
    <xf numFmtId="2" fontId="7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3303D-0167-49B7-9EF3-4DC97A86B779}">
  <dimension ref="A1:Q43"/>
  <sheetViews>
    <sheetView tabSelected="1" zoomScaleNormal="100" workbookViewId="0">
      <selection sqref="A1:L1"/>
    </sheetView>
  </sheetViews>
  <sheetFormatPr defaultRowHeight="15" x14ac:dyDescent="0.25"/>
  <cols>
    <col min="1" max="1" width="3.28515625" customWidth="1"/>
    <col min="2" max="2" width="29.28515625" customWidth="1"/>
    <col min="3" max="3" width="15.85546875" customWidth="1"/>
    <col min="4" max="4" width="11.42578125" customWidth="1"/>
    <col min="5" max="5" width="8" customWidth="1"/>
    <col min="6" max="6" width="15.85546875" customWidth="1"/>
    <col min="7" max="7" width="10.7109375" customWidth="1"/>
    <col min="8" max="8" width="12.28515625" customWidth="1"/>
    <col min="9" max="9" width="10.7109375" customWidth="1"/>
    <col min="10" max="10" width="10.42578125" customWidth="1"/>
    <col min="11" max="11" width="10.7109375" customWidth="1"/>
    <col min="12" max="12" width="11.42578125" customWidth="1"/>
    <col min="13" max="13" width="10.5703125" customWidth="1"/>
    <col min="14" max="14" width="11.5703125" customWidth="1"/>
  </cols>
  <sheetData>
    <row r="1" spans="1:17" x14ac:dyDescent="0.25">
      <c r="A1" s="27" t="s">
        <v>64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7" x14ac:dyDescent="0.25">
      <c r="A2" s="33" t="s">
        <v>0</v>
      </c>
      <c r="B2" s="34" t="s">
        <v>1</v>
      </c>
      <c r="C2" s="21" t="s">
        <v>55</v>
      </c>
      <c r="D2" s="34" t="s">
        <v>2</v>
      </c>
      <c r="E2" s="34" t="s">
        <v>3</v>
      </c>
      <c r="F2" s="21" t="s">
        <v>54</v>
      </c>
      <c r="G2" s="20" t="s">
        <v>4</v>
      </c>
      <c r="H2" s="20"/>
      <c r="I2" s="20"/>
      <c r="J2" s="20"/>
      <c r="K2" s="1" t="s">
        <v>5</v>
      </c>
      <c r="L2" s="31" t="s">
        <v>6</v>
      </c>
      <c r="M2" s="28" t="s">
        <v>63</v>
      </c>
      <c r="N2" s="28" t="s">
        <v>59</v>
      </c>
    </row>
    <row r="3" spans="1:17" x14ac:dyDescent="0.25">
      <c r="A3" s="33"/>
      <c r="B3" s="34"/>
      <c r="C3" s="22"/>
      <c r="D3" s="35"/>
      <c r="E3" s="36"/>
      <c r="F3" s="22"/>
      <c r="G3" s="32" t="s">
        <v>7</v>
      </c>
      <c r="H3" s="32" t="s">
        <v>8</v>
      </c>
      <c r="I3" s="32" t="s">
        <v>9</v>
      </c>
      <c r="J3" s="32" t="s">
        <v>10</v>
      </c>
      <c r="K3" s="32" t="s">
        <v>11</v>
      </c>
      <c r="L3" s="31"/>
      <c r="M3" s="29"/>
      <c r="N3" s="29"/>
    </row>
    <row r="4" spans="1:17" ht="52.5" customHeight="1" x14ac:dyDescent="0.25">
      <c r="A4" s="33"/>
      <c r="B4" s="34"/>
      <c r="C4" s="23"/>
      <c r="D4" s="35"/>
      <c r="E4" s="36"/>
      <c r="F4" s="23"/>
      <c r="G4" s="32"/>
      <c r="H4" s="32"/>
      <c r="I4" s="32"/>
      <c r="J4" s="32"/>
      <c r="K4" s="32"/>
      <c r="L4" s="31"/>
      <c r="M4" s="30"/>
      <c r="N4" s="30"/>
    </row>
    <row r="5" spans="1:17" ht="142.5" customHeight="1" x14ac:dyDescent="0.25">
      <c r="A5" s="4">
        <v>1</v>
      </c>
      <c r="B5" s="5" t="s">
        <v>12</v>
      </c>
      <c r="C5" s="3" t="s">
        <v>53</v>
      </c>
      <c r="D5" s="3">
        <v>1322633057</v>
      </c>
      <c r="E5" s="3" t="s">
        <v>13</v>
      </c>
      <c r="F5" s="3"/>
      <c r="G5" s="3">
        <v>10</v>
      </c>
      <c r="H5" s="3">
        <v>3</v>
      </c>
      <c r="I5" s="3">
        <v>20</v>
      </c>
      <c r="J5" s="3">
        <v>8</v>
      </c>
      <c r="K5" s="3">
        <v>10</v>
      </c>
      <c r="L5" s="2">
        <f t="shared" ref="L5:L39" si="0">SUM(G5:K5)</f>
        <v>51</v>
      </c>
      <c r="M5" s="16"/>
      <c r="N5" s="16">
        <f t="shared" ref="N5:N40" si="1">M5*L5</f>
        <v>0</v>
      </c>
    </row>
    <row r="6" spans="1:17" ht="142.5" customHeight="1" x14ac:dyDescent="0.25">
      <c r="A6" s="4">
        <v>2</v>
      </c>
      <c r="B6" s="5" t="s">
        <v>48</v>
      </c>
      <c r="C6" s="3" t="s">
        <v>53</v>
      </c>
      <c r="D6" s="3">
        <v>1323328108</v>
      </c>
      <c r="E6" s="3" t="s">
        <v>13</v>
      </c>
      <c r="F6" s="3"/>
      <c r="G6" s="3"/>
      <c r="H6" s="3"/>
      <c r="I6" s="3"/>
      <c r="J6" s="3"/>
      <c r="K6" s="3">
        <v>2</v>
      </c>
      <c r="L6" s="2">
        <v>2</v>
      </c>
      <c r="M6" s="16"/>
      <c r="N6" s="16">
        <f t="shared" si="1"/>
        <v>0</v>
      </c>
    </row>
    <row r="7" spans="1:17" ht="78.75" customHeight="1" x14ac:dyDescent="0.25">
      <c r="A7" s="4">
        <v>3</v>
      </c>
      <c r="B7" s="6" t="s">
        <v>14</v>
      </c>
      <c r="C7" s="3" t="s">
        <v>53</v>
      </c>
      <c r="D7" s="3">
        <v>1323321329</v>
      </c>
      <c r="E7" s="3" t="s">
        <v>15</v>
      </c>
      <c r="F7" s="3"/>
      <c r="G7" s="3">
        <v>180</v>
      </c>
      <c r="H7" s="3">
        <v>96</v>
      </c>
      <c r="I7" s="3"/>
      <c r="J7" s="3"/>
      <c r="K7" s="3"/>
      <c r="L7" s="2">
        <f t="shared" si="0"/>
        <v>276</v>
      </c>
      <c r="M7" s="16"/>
      <c r="N7" s="16">
        <f t="shared" si="1"/>
        <v>0</v>
      </c>
      <c r="Q7" s="3"/>
    </row>
    <row r="8" spans="1:17" ht="168" x14ac:dyDescent="0.25">
      <c r="A8" s="4">
        <v>4</v>
      </c>
      <c r="B8" s="6" t="s">
        <v>16</v>
      </c>
      <c r="C8" s="3" t="s">
        <v>53</v>
      </c>
      <c r="D8" s="3">
        <v>1323321310</v>
      </c>
      <c r="E8" s="3" t="s">
        <v>13</v>
      </c>
      <c r="F8" s="3"/>
      <c r="G8" s="3">
        <v>80</v>
      </c>
      <c r="H8" s="3">
        <v>50</v>
      </c>
      <c r="I8" s="3">
        <v>80</v>
      </c>
      <c r="J8" s="3">
        <v>80</v>
      </c>
      <c r="K8" s="3">
        <v>20</v>
      </c>
      <c r="L8" s="2">
        <f>SUM(G8:K8)</f>
        <v>310</v>
      </c>
      <c r="M8" s="16"/>
      <c r="N8" s="16">
        <f t="shared" si="1"/>
        <v>0</v>
      </c>
    </row>
    <row r="9" spans="1:17" ht="129" customHeight="1" x14ac:dyDescent="0.25">
      <c r="A9" s="4">
        <v>5</v>
      </c>
      <c r="B9" s="5" t="s">
        <v>17</v>
      </c>
      <c r="C9" s="3" t="s">
        <v>53</v>
      </c>
      <c r="D9" s="3">
        <v>1323325717</v>
      </c>
      <c r="E9" s="3" t="s">
        <v>13</v>
      </c>
      <c r="F9" s="3"/>
      <c r="G9" s="3">
        <v>70</v>
      </c>
      <c r="H9" s="3">
        <v>48</v>
      </c>
      <c r="I9" s="3">
        <v>30</v>
      </c>
      <c r="J9" s="3">
        <v>10</v>
      </c>
      <c r="K9" s="3"/>
      <c r="L9" s="2">
        <f t="shared" si="0"/>
        <v>158</v>
      </c>
      <c r="M9" s="16"/>
      <c r="N9" s="16">
        <f t="shared" si="1"/>
        <v>0</v>
      </c>
    </row>
    <row r="10" spans="1:17" ht="73.5" customHeight="1" x14ac:dyDescent="0.25">
      <c r="A10" s="4">
        <v>6</v>
      </c>
      <c r="B10" s="5" t="s">
        <v>49</v>
      </c>
      <c r="C10" s="3" t="s">
        <v>53</v>
      </c>
      <c r="D10" s="3">
        <v>1322411279</v>
      </c>
      <c r="E10" s="3" t="s">
        <v>13</v>
      </c>
      <c r="F10" s="3"/>
      <c r="G10" s="3">
        <v>70</v>
      </c>
      <c r="H10" s="3"/>
      <c r="I10" s="3">
        <v>60</v>
      </c>
      <c r="J10" s="3">
        <v>40</v>
      </c>
      <c r="K10" s="3">
        <v>10</v>
      </c>
      <c r="L10" s="2">
        <f t="shared" si="0"/>
        <v>180</v>
      </c>
      <c r="M10" s="16"/>
      <c r="N10" s="16">
        <f t="shared" si="1"/>
        <v>0</v>
      </c>
    </row>
    <row r="11" spans="1:17" ht="108" x14ac:dyDescent="0.25">
      <c r="A11" s="4">
        <v>7</v>
      </c>
      <c r="B11" s="5" t="s">
        <v>18</v>
      </c>
      <c r="C11" s="3" t="s">
        <v>53</v>
      </c>
      <c r="D11" s="3">
        <v>1323213552</v>
      </c>
      <c r="E11" s="3" t="s">
        <v>13</v>
      </c>
      <c r="F11" s="3"/>
      <c r="G11" s="3">
        <v>250</v>
      </c>
      <c r="H11" s="3">
        <v>120</v>
      </c>
      <c r="I11" s="3">
        <v>250</v>
      </c>
      <c r="J11" s="3">
        <v>180</v>
      </c>
      <c r="K11" s="3">
        <v>150</v>
      </c>
      <c r="L11" s="2">
        <f t="shared" si="0"/>
        <v>950</v>
      </c>
      <c r="M11" s="16"/>
      <c r="N11" s="16">
        <f t="shared" si="1"/>
        <v>0</v>
      </c>
    </row>
    <row r="12" spans="1:17" ht="111.75" customHeight="1" x14ac:dyDescent="0.25">
      <c r="A12" s="4">
        <v>8</v>
      </c>
      <c r="B12" s="6" t="s">
        <v>19</v>
      </c>
      <c r="C12" s="3" t="s">
        <v>53</v>
      </c>
      <c r="D12" s="3">
        <v>1323215122</v>
      </c>
      <c r="E12" s="3" t="s">
        <v>13</v>
      </c>
      <c r="F12" s="3"/>
      <c r="G12" s="3">
        <v>90</v>
      </c>
      <c r="H12" s="3">
        <v>36</v>
      </c>
      <c r="I12" s="3">
        <v>50</v>
      </c>
      <c r="J12" s="3">
        <v>90</v>
      </c>
      <c r="K12" s="3">
        <v>5</v>
      </c>
      <c r="L12" s="2">
        <f t="shared" si="0"/>
        <v>271</v>
      </c>
      <c r="M12" s="16"/>
      <c r="N12" s="16">
        <f t="shared" si="1"/>
        <v>0</v>
      </c>
    </row>
    <row r="13" spans="1:17" ht="158.25" customHeight="1" x14ac:dyDescent="0.25">
      <c r="A13" s="4">
        <v>9</v>
      </c>
      <c r="B13" s="6" t="s">
        <v>50</v>
      </c>
      <c r="C13" s="3" t="s">
        <v>53</v>
      </c>
      <c r="D13" s="3">
        <v>1323325085</v>
      </c>
      <c r="E13" s="3" t="s">
        <v>13</v>
      </c>
      <c r="F13" s="3"/>
      <c r="G13" s="3">
        <v>240</v>
      </c>
      <c r="H13" s="3">
        <v>60</v>
      </c>
      <c r="I13" s="3">
        <v>240</v>
      </c>
      <c r="J13" s="3">
        <v>170</v>
      </c>
      <c r="K13" s="3">
        <v>50</v>
      </c>
      <c r="L13" s="2">
        <f t="shared" si="0"/>
        <v>760</v>
      </c>
      <c r="M13" s="16"/>
      <c r="N13" s="16">
        <f t="shared" si="1"/>
        <v>0</v>
      </c>
    </row>
    <row r="14" spans="1:17" ht="132" customHeight="1" x14ac:dyDescent="0.25">
      <c r="A14" s="4">
        <v>10</v>
      </c>
      <c r="B14" s="5" t="s">
        <v>20</v>
      </c>
      <c r="C14" s="3" t="s">
        <v>53</v>
      </c>
      <c r="D14" s="3">
        <v>1323219100</v>
      </c>
      <c r="E14" s="3" t="s">
        <v>13</v>
      </c>
      <c r="F14" s="3"/>
      <c r="G14" s="3">
        <v>180</v>
      </c>
      <c r="H14" s="3">
        <v>48</v>
      </c>
      <c r="I14" s="3">
        <v>200</v>
      </c>
      <c r="J14" s="3">
        <v>140</v>
      </c>
      <c r="K14" s="3">
        <v>10</v>
      </c>
      <c r="L14" s="2">
        <f t="shared" si="0"/>
        <v>578</v>
      </c>
      <c r="M14" s="16"/>
      <c r="N14" s="16">
        <f t="shared" si="1"/>
        <v>0</v>
      </c>
    </row>
    <row r="15" spans="1:17" ht="74.25" customHeight="1" x14ac:dyDescent="0.25">
      <c r="A15" s="4">
        <v>11</v>
      </c>
      <c r="B15" s="5" t="s">
        <v>21</v>
      </c>
      <c r="C15" s="3" t="s">
        <v>53</v>
      </c>
      <c r="D15" s="3">
        <v>1323223042</v>
      </c>
      <c r="E15" s="3" t="s">
        <v>13</v>
      </c>
      <c r="F15" s="3"/>
      <c r="G15" s="4"/>
      <c r="H15" s="4"/>
      <c r="I15" s="3">
        <v>15</v>
      </c>
      <c r="J15" s="4"/>
      <c r="K15" s="4"/>
      <c r="L15" s="7">
        <f t="shared" ref="L15" si="2">SUM(G15:K15)</f>
        <v>15</v>
      </c>
      <c r="M15" s="16"/>
      <c r="N15" s="16">
        <f t="shared" si="1"/>
        <v>0</v>
      </c>
    </row>
    <row r="16" spans="1:17" ht="31.5" customHeight="1" x14ac:dyDescent="0.25">
      <c r="A16" s="4">
        <v>12</v>
      </c>
      <c r="B16" s="6" t="s">
        <v>22</v>
      </c>
      <c r="C16" s="3" t="s">
        <v>53</v>
      </c>
      <c r="D16" s="3">
        <v>1323310689</v>
      </c>
      <c r="E16" s="3" t="s">
        <v>13</v>
      </c>
      <c r="F16" s="3"/>
      <c r="G16" s="3">
        <v>70</v>
      </c>
      <c r="H16" s="3">
        <v>48</v>
      </c>
      <c r="I16" s="3">
        <v>10</v>
      </c>
      <c r="J16" s="3">
        <v>50</v>
      </c>
      <c r="K16" s="3">
        <v>40</v>
      </c>
      <c r="L16" s="2">
        <f t="shared" si="0"/>
        <v>218</v>
      </c>
      <c r="M16" s="16"/>
      <c r="N16" s="16">
        <f t="shared" si="1"/>
        <v>0</v>
      </c>
    </row>
    <row r="17" spans="1:14" ht="30" customHeight="1" x14ac:dyDescent="0.25">
      <c r="A17" s="4">
        <v>13</v>
      </c>
      <c r="B17" s="5" t="s">
        <v>23</v>
      </c>
      <c r="C17" s="5"/>
      <c r="D17" s="3">
        <v>2181921459</v>
      </c>
      <c r="E17" s="3" t="s">
        <v>15</v>
      </c>
      <c r="F17" s="3" t="s">
        <v>56</v>
      </c>
      <c r="G17" s="3">
        <v>40</v>
      </c>
      <c r="H17" s="3">
        <v>10</v>
      </c>
      <c r="I17" s="3">
        <v>30</v>
      </c>
      <c r="J17" s="3">
        <v>100</v>
      </c>
      <c r="K17" s="3"/>
      <c r="L17" s="2">
        <f t="shared" si="0"/>
        <v>180</v>
      </c>
      <c r="M17" s="16"/>
      <c r="N17" s="16">
        <f t="shared" si="1"/>
        <v>0</v>
      </c>
    </row>
    <row r="18" spans="1:14" ht="28.5" customHeight="1" x14ac:dyDescent="0.25">
      <c r="A18" s="4">
        <v>14</v>
      </c>
      <c r="B18" s="5" t="s">
        <v>24</v>
      </c>
      <c r="C18" s="5"/>
      <c r="D18" s="3">
        <v>2181939146</v>
      </c>
      <c r="E18" s="3" t="s">
        <v>15</v>
      </c>
      <c r="F18" s="3" t="s">
        <v>57</v>
      </c>
      <c r="G18" s="3">
        <v>190</v>
      </c>
      <c r="H18" s="3">
        <v>100</v>
      </c>
      <c r="I18" s="3">
        <v>100</v>
      </c>
      <c r="J18" s="3">
        <v>100</v>
      </c>
      <c r="K18" s="3">
        <v>80</v>
      </c>
      <c r="L18" s="2">
        <f t="shared" si="0"/>
        <v>570</v>
      </c>
      <c r="M18" s="16"/>
      <c r="N18" s="16">
        <f t="shared" si="1"/>
        <v>0</v>
      </c>
    </row>
    <row r="19" spans="1:14" ht="53.25" customHeight="1" x14ac:dyDescent="0.25">
      <c r="A19" s="4">
        <v>15</v>
      </c>
      <c r="B19" s="5" t="s">
        <v>25</v>
      </c>
      <c r="C19" s="5"/>
      <c r="D19" s="3">
        <v>2181927122</v>
      </c>
      <c r="E19" s="3" t="s">
        <v>15</v>
      </c>
      <c r="F19" s="3" t="s">
        <v>56</v>
      </c>
      <c r="G19" s="3">
        <v>80</v>
      </c>
      <c r="H19" s="3">
        <v>48</v>
      </c>
      <c r="I19" s="3">
        <v>80</v>
      </c>
      <c r="J19" s="3">
        <v>80</v>
      </c>
      <c r="K19" s="3"/>
      <c r="L19" s="2">
        <f t="shared" si="0"/>
        <v>288</v>
      </c>
      <c r="M19" s="16"/>
      <c r="N19" s="16">
        <f t="shared" si="1"/>
        <v>0</v>
      </c>
    </row>
    <row r="20" spans="1:14" ht="48.75" customHeight="1" x14ac:dyDescent="0.25">
      <c r="A20" s="4">
        <v>16</v>
      </c>
      <c r="B20" s="5" t="s">
        <v>26</v>
      </c>
      <c r="C20" s="5"/>
      <c r="D20" s="3">
        <v>1367232100</v>
      </c>
      <c r="E20" s="3" t="s">
        <v>13</v>
      </c>
      <c r="F20" s="3" t="s">
        <v>56</v>
      </c>
      <c r="G20" s="3">
        <v>50</v>
      </c>
      <c r="H20" s="3">
        <v>10</v>
      </c>
      <c r="I20" s="3">
        <v>60</v>
      </c>
      <c r="J20" s="3">
        <v>30</v>
      </c>
      <c r="K20" s="3">
        <v>20</v>
      </c>
      <c r="L20" s="2">
        <f t="shared" ref="L20" si="3">SUM(G20:K20)</f>
        <v>170</v>
      </c>
      <c r="M20" s="16"/>
      <c r="N20" s="16">
        <f t="shared" si="1"/>
        <v>0</v>
      </c>
    </row>
    <row r="21" spans="1:14" ht="165.75" customHeight="1" x14ac:dyDescent="0.25">
      <c r="A21" s="4">
        <v>17</v>
      </c>
      <c r="B21" s="8" t="s">
        <v>27</v>
      </c>
      <c r="C21" s="8"/>
      <c r="D21" s="9">
        <v>1367293632</v>
      </c>
      <c r="E21" s="9" t="s">
        <v>15</v>
      </c>
      <c r="F21" s="9"/>
      <c r="G21" s="3">
        <v>20</v>
      </c>
      <c r="H21" s="3">
        <v>5</v>
      </c>
      <c r="I21" s="3"/>
      <c r="J21" s="3">
        <v>12</v>
      </c>
      <c r="K21" s="3" t="s">
        <v>28</v>
      </c>
      <c r="L21" s="2">
        <f t="shared" si="0"/>
        <v>37</v>
      </c>
      <c r="M21" s="16"/>
      <c r="N21" s="16">
        <f t="shared" si="1"/>
        <v>0</v>
      </c>
    </row>
    <row r="22" spans="1:14" ht="63.75" customHeight="1" x14ac:dyDescent="0.25">
      <c r="A22" s="4">
        <v>18</v>
      </c>
      <c r="B22" s="5" t="s">
        <v>51</v>
      </c>
      <c r="C22" s="3" t="s">
        <v>53</v>
      </c>
      <c r="D22" s="3">
        <v>1367990721</v>
      </c>
      <c r="E22" s="3" t="s">
        <v>15</v>
      </c>
      <c r="F22" s="3"/>
      <c r="G22" s="3">
        <v>35</v>
      </c>
      <c r="H22" s="3">
        <v>10</v>
      </c>
      <c r="I22" s="3">
        <v>35</v>
      </c>
      <c r="J22" s="3">
        <v>10</v>
      </c>
      <c r="K22" s="3">
        <v>10</v>
      </c>
      <c r="L22" s="2">
        <f t="shared" si="0"/>
        <v>100</v>
      </c>
      <c r="M22" s="16"/>
      <c r="N22" s="16">
        <f t="shared" si="1"/>
        <v>0</v>
      </c>
    </row>
    <row r="23" spans="1:14" ht="172.5" customHeight="1" x14ac:dyDescent="0.25">
      <c r="A23" s="4">
        <v>19</v>
      </c>
      <c r="B23" s="5" t="s">
        <v>29</v>
      </c>
      <c r="C23" s="3" t="s">
        <v>53</v>
      </c>
      <c r="D23" s="3">
        <v>1367990722</v>
      </c>
      <c r="E23" s="3" t="s">
        <v>15</v>
      </c>
      <c r="F23" s="3"/>
      <c r="G23" s="3"/>
      <c r="H23" s="3"/>
      <c r="I23" s="3"/>
      <c r="J23" s="3"/>
      <c r="K23" s="3">
        <v>4</v>
      </c>
      <c r="L23" s="2">
        <f>SUM(G23:K23)</f>
        <v>4</v>
      </c>
      <c r="M23" s="16"/>
      <c r="N23" s="16">
        <f t="shared" si="1"/>
        <v>0</v>
      </c>
    </row>
    <row r="24" spans="1:14" ht="21.75" customHeight="1" x14ac:dyDescent="0.25">
      <c r="A24" s="4">
        <v>20</v>
      </c>
      <c r="B24" s="10" t="s">
        <v>30</v>
      </c>
      <c r="C24" s="10"/>
      <c r="D24" s="3">
        <v>1367293623</v>
      </c>
      <c r="E24" s="3" t="s">
        <v>15</v>
      </c>
      <c r="F24" s="3" t="s">
        <v>58</v>
      </c>
      <c r="G24" s="3">
        <v>20</v>
      </c>
      <c r="H24" s="3"/>
      <c r="I24" s="3">
        <v>5</v>
      </c>
      <c r="J24" s="3">
        <v>16</v>
      </c>
      <c r="K24" s="3" t="s">
        <v>28</v>
      </c>
      <c r="L24" s="2">
        <f t="shared" ref="L24:L25" si="4">SUM(G24:K24)</f>
        <v>41</v>
      </c>
      <c r="M24" s="16"/>
      <c r="N24" s="16">
        <f t="shared" si="1"/>
        <v>0</v>
      </c>
    </row>
    <row r="25" spans="1:14" ht="24" x14ac:dyDescent="0.25">
      <c r="A25" s="4">
        <v>21</v>
      </c>
      <c r="B25" s="5" t="s">
        <v>31</v>
      </c>
      <c r="C25" s="5"/>
      <c r="D25" s="3">
        <v>1367210026</v>
      </c>
      <c r="E25" s="3" t="s">
        <v>15</v>
      </c>
      <c r="F25" s="3" t="s">
        <v>56</v>
      </c>
      <c r="G25" s="3">
        <v>5</v>
      </c>
      <c r="H25" s="3"/>
      <c r="I25" s="3">
        <v>10</v>
      </c>
      <c r="J25" s="3">
        <v>10</v>
      </c>
      <c r="K25" s="3"/>
      <c r="L25" s="2">
        <f t="shared" si="4"/>
        <v>25</v>
      </c>
      <c r="M25" s="16"/>
      <c r="N25" s="16">
        <f t="shared" si="1"/>
        <v>0</v>
      </c>
    </row>
    <row r="26" spans="1:14" ht="102" customHeight="1" x14ac:dyDescent="0.25">
      <c r="A26" s="4">
        <v>22</v>
      </c>
      <c r="B26" s="5" t="s">
        <v>32</v>
      </c>
      <c r="C26" s="5"/>
      <c r="D26" s="3">
        <v>2886140029</v>
      </c>
      <c r="E26" s="3" t="s">
        <v>15</v>
      </c>
      <c r="F26" s="3" t="s">
        <v>56</v>
      </c>
      <c r="G26" s="3">
        <v>20</v>
      </c>
      <c r="H26" s="3">
        <v>10</v>
      </c>
      <c r="I26" s="3">
        <v>10</v>
      </c>
      <c r="J26" s="3">
        <v>20</v>
      </c>
      <c r="K26" s="3"/>
      <c r="L26" s="2">
        <f t="shared" si="0"/>
        <v>60</v>
      </c>
      <c r="M26" s="16"/>
      <c r="N26" s="16">
        <f t="shared" si="1"/>
        <v>0</v>
      </c>
    </row>
    <row r="27" spans="1:14" ht="116.25" customHeight="1" x14ac:dyDescent="0.25">
      <c r="A27" s="4">
        <v>23</v>
      </c>
      <c r="B27" s="5" t="s">
        <v>33</v>
      </c>
      <c r="C27" s="5"/>
      <c r="D27" s="3">
        <v>2886110613</v>
      </c>
      <c r="E27" s="3" t="s">
        <v>15</v>
      </c>
      <c r="F27" s="3" t="s">
        <v>56</v>
      </c>
      <c r="G27" s="3">
        <v>35</v>
      </c>
      <c r="H27" s="3"/>
      <c r="I27" s="3">
        <v>20</v>
      </c>
      <c r="J27" s="3">
        <v>20</v>
      </c>
      <c r="K27" s="3"/>
      <c r="L27" s="2">
        <f t="shared" ref="L27:L28" si="5">SUM(G27:K27)</f>
        <v>75</v>
      </c>
      <c r="M27" s="16"/>
      <c r="N27" s="16">
        <f t="shared" si="1"/>
        <v>0</v>
      </c>
    </row>
    <row r="28" spans="1:14" ht="146.25" customHeight="1" x14ac:dyDescent="0.25">
      <c r="A28" s="4">
        <v>24</v>
      </c>
      <c r="B28" s="5" t="s">
        <v>34</v>
      </c>
      <c r="C28" s="5"/>
      <c r="D28" s="3">
        <v>2886121102</v>
      </c>
      <c r="E28" s="3" t="s">
        <v>15</v>
      </c>
      <c r="F28" s="3" t="s">
        <v>56</v>
      </c>
      <c r="G28" s="3"/>
      <c r="H28" s="3"/>
      <c r="I28" s="3">
        <v>5</v>
      </c>
      <c r="J28" s="3">
        <v>16</v>
      </c>
      <c r="K28" s="3"/>
      <c r="L28" s="2">
        <f t="shared" si="5"/>
        <v>21</v>
      </c>
      <c r="M28" s="16"/>
      <c r="N28" s="16">
        <f t="shared" si="1"/>
        <v>0</v>
      </c>
    </row>
    <row r="29" spans="1:14" ht="95.25" customHeight="1" x14ac:dyDescent="0.25">
      <c r="A29" s="4">
        <v>25</v>
      </c>
      <c r="B29" s="5" t="s">
        <v>35</v>
      </c>
      <c r="C29" s="5"/>
      <c r="D29" s="3">
        <v>2886122129</v>
      </c>
      <c r="E29" s="3" t="s">
        <v>36</v>
      </c>
      <c r="F29" s="3" t="s">
        <v>56</v>
      </c>
      <c r="G29" s="3">
        <v>30</v>
      </c>
      <c r="H29" s="3">
        <v>5</v>
      </c>
      <c r="I29" s="3">
        <v>20</v>
      </c>
      <c r="J29" s="3">
        <v>20</v>
      </c>
      <c r="K29" s="3"/>
      <c r="L29" s="2">
        <f t="shared" si="0"/>
        <v>75</v>
      </c>
      <c r="M29" s="16"/>
      <c r="N29" s="16">
        <f t="shared" si="1"/>
        <v>0</v>
      </c>
    </row>
    <row r="30" spans="1:14" ht="42.75" customHeight="1" x14ac:dyDescent="0.25">
      <c r="A30" s="4">
        <v>26</v>
      </c>
      <c r="B30" s="5" t="s">
        <v>37</v>
      </c>
      <c r="C30" s="5"/>
      <c r="D30" s="3">
        <v>1367992342</v>
      </c>
      <c r="E30" s="3" t="s">
        <v>15</v>
      </c>
      <c r="F30" s="3" t="s">
        <v>56</v>
      </c>
      <c r="G30" s="3">
        <v>10</v>
      </c>
      <c r="H30" s="3"/>
      <c r="I30" s="3">
        <v>5</v>
      </c>
      <c r="J30" s="3">
        <v>8</v>
      </c>
      <c r="K30" s="3"/>
      <c r="L30" s="2">
        <f t="shared" si="0"/>
        <v>23</v>
      </c>
      <c r="M30" s="16"/>
      <c r="N30" s="16">
        <f t="shared" si="1"/>
        <v>0</v>
      </c>
    </row>
    <row r="31" spans="1:14" ht="67.5" customHeight="1" x14ac:dyDescent="0.25">
      <c r="A31" s="4">
        <v>27</v>
      </c>
      <c r="B31" s="5" t="s">
        <v>38</v>
      </c>
      <c r="C31" s="5"/>
      <c r="D31" s="3">
        <v>1364158045</v>
      </c>
      <c r="E31" s="3" t="s">
        <v>13</v>
      </c>
      <c r="F31" s="3"/>
      <c r="G31" s="3">
        <v>80</v>
      </c>
      <c r="H31" s="3">
        <v>60</v>
      </c>
      <c r="I31" s="3">
        <v>10</v>
      </c>
      <c r="J31" s="3">
        <v>40</v>
      </c>
      <c r="K31" s="3">
        <v>25</v>
      </c>
      <c r="L31" s="2">
        <f t="shared" si="0"/>
        <v>215</v>
      </c>
      <c r="M31" s="16"/>
      <c r="N31" s="16">
        <f t="shared" si="1"/>
        <v>0</v>
      </c>
    </row>
    <row r="32" spans="1:14" ht="72.75" customHeight="1" x14ac:dyDescent="0.25">
      <c r="A32" s="4">
        <v>28</v>
      </c>
      <c r="B32" s="5" t="s">
        <v>39</v>
      </c>
      <c r="C32" s="5"/>
      <c r="D32" s="3">
        <v>1364158064</v>
      </c>
      <c r="E32" s="3" t="s">
        <v>13</v>
      </c>
      <c r="F32" s="3"/>
      <c r="G32" s="3">
        <v>80</v>
      </c>
      <c r="H32" s="3">
        <v>30</v>
      </c>
      <c r="I32" s="3">
        <v>180</v>
      </c>
      <c r="J32" s="3">
        <v>80</v>
      </c>
      <c r="K32" s="3">
        <v>25</v>
      </c>
      <c r="L32" s="2">
        <f t="shared" si="0"/>
        <v>395</v>
      </c>
      <c r="M32" s="16"/>
      <c r="N32" s="16">
        <f t="shared" si="1"/>
        <v>0</v>
      </c>
    </row>
    <row r="33" spans="1:14" ht="79.5" customHeight="1" x14ac:dyDescent="0.25">
      <c r="A33" s="4">
        <v>29</v>
      </c>
      <c r="B33" s="5" t="s">
        <v>40</v>
      </c>
      <c r="C33" s="5"/>
      <c r="D33" s="3">
        <v>1364158125</v>
      </c>
      <c r="E33" s="3" t="s">
        <v>13</v>
      </c>
      <c r="F33" s="3"/>
      <c r="G33" s="3">
        <v>80</v>
      </c>
      <c r="H33" s="3">
        <v>50</v>
      </c>
      <c r="I33" s="3">
        <v>100</v>
      </c>
      <c r="J33" s="3">
        <v>80</v>
      </c>
      <c r="K33" s="3"/>
      <c r="L33" s="2">
        <f t="shared" si="0"/>
        <v>310</v>
      </c>
      <c r="M33" s="16"/>
      <c r="N33" s="16">
        <f t="shared" si="1"/>
        <v>0</v>
      </c>
    </row>
    <row r="34" spans="1:14" ht="54.75" customHeight="1" x14ac:dyDescent="0.25">
      <c r="A34" s="4">
        <v>30</v>
      </c>
      <c r="B34" s="5" t="s">
        <v>41</v>
      </c>
      <c r="C34" s="5"/>
      <c r="D34" s="3">
        <v>1379410136</v>
      </c>
      <c r="E34" s="3" t="s">
        <v>15</v>
      </c>
      <c r="F34" s="3" t="s">
        <v>56</v>
      </c>
      <c r="G34" s="4">
        <v>10</v>
      </c>
      <c r="H34" s="4"/>
      <c r="I34" s="3">
        <v>10</v>
      </c>
      <c r="J34" s="4">
        <v>10</v>
      </c>
      <c r="K34" s="4"/>
      <c r="L34" s="7">
        <f t="shared" ref="L34:L35" si="6">SUM(G34:K34)</f>
        <v>30</v>
      </c>
      <c r="M34" s="16"/>
      <c r="N34" s="16">
        <f t="shared" si="1"/>
        <v>0</v>
      </c>
    </row>
    <row r="35" spans="1:14" ht="207" customHeight="1" x14ac:dyDescent="0.25">
      <c r="A35" s="4">
        <v>31</v>
      </c>
      <c r="B35" s="5" t="s">
        <v>52</v>
      </c>
      <c r="C35" s="3" t="s">
        <v>53</v>
      </c>
      <c r="D35" s="11">
        <v>1369799511</v>
      </c>
      <c r="E35" s="3" t="s">
        <v>13</v>
      </c>
      <c r="F35" s="3"/>
      <c r="G35" s="4">
        <v>20</v>
      </c>
      <c r="H35" s="4">
        <v>2</v>
      </c>
      <c r="I35" s="3"/>
      <c r="J35" s="4">
        <v>5</v>
      </c>
      <c r="K35" s="4">
        <v>5</v>
      </c>
      <c r="L35" s="7">
        <f t="shared" si="6"/>
        <v>32</v>
      </c>
      <c r="M35" s="16"/>
      <c r="N35" s="16">
        <f t="shared" si="1"/>
        <v>0</v>
      </c>
    </row>
    <row r="36" spans="1:14" ht="48" x14ac:dyDescent="0.25">
      <c r="A36" s="4">
        <v>32</v>
      </c>
      <c r="B36" s="5" t="s">
        <v>42</v>
      </c>
      <c r="C36" s="5"/>
      <c r="D36" s="3">
        <v>1323411428</v>
      </c>
      <c r="E36" s="3" t="s">
        <v>13</v>
      </c>
      <c r="F36" s="3"/>
      <c r="G36" s="3">
        <v>50</v>
      </c>
      <c r="H36" s="3"/>
      <c r="I36" s="3"/>
      <c r="J36" s="3">
        <v>40</v>
      </c>
      <c r="K36" s="3"/>
      <c r="L36" s="2">
        <f t="shared" si="0"/>
        <v>90</v>
      </c>
      <c r="M36" s="16"/>
      <c r="N36" s="16">
        <f t="shared" si="1"/>
        <v>0</v>
      </c>
    </row>
    <row r="37" spans="1:14" ht="24" x14ac:dyDescent="0.25">
      <c r="A37" s="4">
        <v>33</v>
      </c>
      <c r="B37" s="5" t="s">
        <v>43</v>
      </c>
      <c r="C37" s="5"/>
      <c r="D37" s="3">
        <v>1246339028</v>
      </c>
      <c r="E37" s="3" t="s">
        <v>13</v>
      </c>
      <c r="F37" s="3"/>
      <c r="G37" s="14">
        <v>30</v>
      </c>
      <c r="H37" s="14">
        <v>5</v>
      </c>
      <c r="I37" s="15">
        <v>50</v>
      </c>
      <c r="J37" s="15">
        <v>40</v>
      </c>
      <c r="K37" s="15"/>
      <c r="L37" s="7">
        <f t="shared" si="0"/>
        <v>125</v>
      </c>
      <c r="M37" s="16"/>
      <c r="N37" s="16">
        <f t="shared" si="1"/>
        <v>0</v>
      </c>
    </row>
    <row r="38" spans="1:14" ht="30" customHeight="1" x14ac:dyDescent="0.25">
      <c r="A38" s="4">
        <v>34</v>
      </c>
      <c r="B38" s="5" t="s">
        <v>44</v>
      </c>
      <c r="C38" s="5"/>
      <c r="D38" s="3">
        <v>1348310002</v>
      </c>
      <c r="E38" s="3" t="s">
        <v>13</v>
      </c>
      <c r="F38" s="3"/>
      <c r="G38" s="15">
        <v>50</v>
      </c>
      <c r="H38" s="15">
        <v>5</v>
      </c>
      <c r="I38" s="15">
        <v>20</v>
      </c>
      <c r="J38" s="15">
        <v>40</v>
      </c>
      <c r="K38" s="15"/>
      <c r="L38" s="7">
        <f t="shared" si="0"/>
        <v>115</v>
      </c>
      <c r="M38" s="16"/>
      <c r="N38" s="16">
        <f t="shared" si="1"/>
        <v>0</v>
      </c>
    </row>
    <row r="39" spans="1:14" ht="73.5" customHeight="1" x14ac:dyDescent="0.25">
      <c r="A39" s="4">
        <v>35</v>
      </c>
      <c r="B39" s="5" t="s">
        <v>45</v>
      </c>
      <c r="C39" s="5"/>
      <c r="D39" s="12" t="s">
        <v>46</v>
      </c>
      <c r="E39" s="3" t="s">
        <v>13</v>
      </c>
      <c r="F39" s="3"/>
      <c r="G39" s="3">
        <v>10</v>
      </c>
      <c r="H39" s="3"/>
      <c r="I39" s="3">
        <v>5</v>
      </c>
      <c r="J39" s="3" t="s">
        <v>28</v>
      </c>
      <c r="K39" s="3">
        <v>2</v>
      </c>
      <c r="L39" s="17">
        <f t="shared" si="0"/>
        <v>17</v>
      </c>
      <c r="M39" s="16"/>
      <c r="N39" s="16">
        <f t="shared" si="1"/>
        <v>0</v>
      </c>
    </row>
    <row r="40" spans="1:14" ht="77.25" customHeight="1" x14ac:dyDescent="0.25">
      <c r="A40" s="4">
        <v>36</v>
      </c>
      <c r="B40" s="13" t="s">
        <v>47</v>
      </c>
      <c r="C40" s="13"/>
      <c r="D40" s="3">
        <v>1361229923</v>
      </c>
      <c r="E40" s="3" t="s">
        <v>15</v>
      </c>
      <c r="F40" s="3" t="s">
        <v>56</v>
      </c>
      <c r="G40" s="3">
        <v>5</v>
      </c>
      <c r="H40" s="3">
        <v>5</v>
      </c>
      <c r="I40" s="3">
        <v>5</v>
      </c>
      <c r="J40" s="3">
        <v>8</v>
      </c>
      <c r="K40" s="3" t="s">
        <v>28</v>
      </c>
      <c r="L40" s="2">
        <f t="shared" ref="L40" si="7">SUM(G40:K40)</f>
        <v>23</v>
      </c>
      <c r="M40" s="16"/>
      <c r="N40" s="16">
        <f t="shared" si="1"/>
        <v>0</v>
      </c>
    </row>
    <row r="41" spans="1:14" x14ac:dyDescent="0.25">
      <c r="A41" s="24" t="s">
        <v>60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6"/>
      <c r="N41" s="18">
        <f>SUM(N5:N40)</f>
        <v>0</v>
      </c>
    </row>
    <row r="42" spans="1:14" x14ac:dyDescent="0.25">
      <c r="A42" s="24" t="s">
        <v>61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6"/>
      <c r="N42" s="19">
        <f>N41*0.3</f>
        <v>0</v>
      </c>
    </row>
    <row r="43" spans="1:14" x14ac:dyDescent="0.25">
      <c r="A43" s="24" t="s">
        <v>62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6"/>
      <c r="N43" s="18">
        <f>N42+N41</f>
        <v>0</v>
      </c>
    </row>
  </sheetData>
  <mergeCells count="19">
    <mergeCell ref="N2:N4"/>
    <mergeCell ref="A41:M41"/>
    <mergeCell ref="A42:M42"/>
    <mergeCell ref="L2:L4"/>
    <mergeCell ref="G3:G4"/>
    <mergeCell ref="H3:H4"/>
    <mergeCell ref="I3:I4"/>
    <mergeCell ref="J3:J4"/>
    <mergeCell ref="K3:K4"/>
    <mergeCell ref="A2:A4"/>
    <mergeCell ref="B2:B4"/>
    <mergeCell ref="D2:D4"/>
    <mergeCell ref="E2:E4"/>
    <mergeCell ref="G2:J2"/>
    <mergeCell ref="F2:F4"/>
    <mergeCell ref="C2:C4"/>
    <mergeCell ref="A43:M43"/>
    <mergeCell ref="A1:L1"/>
    <mergeCell ref="M2:M4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Kramkowska Karolina</dc:creator>
  <cp:lastModifiedBy>Oknińska Maria</cp:lastModifiedBy>
  <cp:lastPrinted>2026-01-14T08:01:22Z</cp:lastPrinted>
  <dcterms:created xsi:type="dcterms:W3CDTF">2025-12-18T08:42:26Z</dcterms:created>
  <dcterms:modified xsi:type="dcterms:W3CDTF">2026-01-15T13:44:00Z</dcterms:modified>
</cp:coreProperties>
</file>